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3070" windowHeight="12120" activeTab="0"/>
  </bookViews>
  <sheets>
    <sheet name="pasta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<sst xmlns="http://schemas.openxmlformats.org/spreadsheetml/2006/main" count="46" uniqueCount="34">
  <si>
    <t>SIRA NO</t>
  </si>
  <si>
    <t>ORTALAMA
(RAKAMLA)</t>
  </si>
  <si>
    <t>DEVAMSIZ</t>
  </si>
  <si>
    <t>ADI SOYADI</t>
  </si>
  <si>
    <t>GİRMEYEN</t>
  </si>
  <si>
    <t>KATILMASI GEREKEN</t>
  </si>
  <si>
    <t>KATILAN</t>
  </si>
  <si>
    <t>BAŞARILI</t>
  </si>
  <si>
    <t xml:space="preserve">KURSUN GÜNLERİ </t>
  </si>
  <si>
    <t xml:space="preserve">KURSUN ADI </t>
  </si>
  <si>
    <t xml:space="preserve">DERS SAAT ARALIĞI </t>
  </si>
  <si>
    <t>TOPLAM KURS SAATİ</t>
  </si>
  <si>
    <t>KURS YERİ</t>
  </si>
  <si>
    <t>GİRMEDİ</t>
  </si>
  <si>
    <t>UYG. 
SNV. 1</t>
  </si>
  <si>
    <t>YAZILI
 SINAV</t>
  </si>
  <si>
    <t>UYG
SINAV</t>
  </si>
  <si>
    <t>UYG.
SNV.2</t>
  </si>
  <si>
    <t>KURS BAŞLANGIÇ / BİTİŞ</t>
  </si>
  <si>
    <t>Uygulama Sınavı</t>
  </si>
  <si>
    <t>T.C.
ŞEMDİNLİ KAYMAKAMLIĞI
Halk Eğitimi Merkezi Müdürlüğü
SINAV SONUÇ ÇİZELGESİ</t>
  </si>
  <si>
    <t xml:space="preserve">              Fen Bilgisi </t>
  </si>
  <si>
    <t>2.KADEME SEVİYE TESPİT SINAVI</t>
  </si>
  <si>
    <t>Halk Eğitimi Merkezi</t>
  </si>
  <si>
    <t>Kurs Öğretmeni</t>
  </si>
  <si>
    <t>Sınav Kom. Üyesi</t>
  </si>
  <si>
    <t>Şakir AYHAN</t>
  </si>
  <si>
    <t>Mesut NAS</t>
  </si>
  <si>
    <t>Arif YILMAZ</t>
  </si>
  <si>
    <t xml:space="preserve">Merkez Müdürü </t>
  </si>
  <si>
    <t>Sosyal Bilgiler</t>
  </si>
  <si>
    <t>Matematik</t>
  </si>
  <si>
    <t>Türkçe</t>
  </si>
  <si>
    <t>Özkan AĞAÇ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</si>
</sst>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</numFmts>
  <fonts count="43">
    <font>
      <sz val="10"/>
      <name val="Arial Tur"/>
      <family val="0"/>
    </font>
    <font>
      <b/>
      <sz val="10"/>
      <name val="Arial Tur"/>
      <family val="0"/>
    </font>
    <font>
      <b/>
      <sz val="9"/>
      <name val="Arial Tur"/>
      <family val="0"/>
    </font>
    <font>
      <b/>
      <sz val="8"/>
      <name val="Arial Tur"/>
      <family val="2"/>
    </font>
    <font>
      <b/>
      <sz val="7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0" fillId="33" borderId="2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22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 applyProtection="1">
      <alignment vertical="center" wrapText="1"/>
      <protection/>
    </xf>
    <xf numFmtId="0" fontId="1" fillId="0" borderId="25" xfId="0" applyFont="1" applyBorder="1" applyAlignment="1" applyProtection="1">
      <alignment vertical="center" wrapText="1"/>
      <protection/>
    </xf>
    <xf numFmtId="0" fontId="1" fillId="0" borderId="26" xfId="0" applyFont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14" fontId="1" fillId="0" borderId="0" xfId="0" applyNumberFormat="1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left" vertical="top" wrapText="1" indent="1"/>
    </xf>
    <xf numFmtId="0" fontId="0" fillId="0" borderId="3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5"/>
  <sheetViews>
    <sheetView tabSelected="1" zoomScalePageLayoutView="0" workbookViewId="0" topLeftCell="A7">
      <selection activeCell="N18" sqref="N18"/>
    </sheetView>
  </sheetViews>
  <sheetFormatPr defaultColWidth="9.00390625" defaultRowHeight="12.75"/>
  <cols>
    <col min="1" max="1" width="4.625" style="0" customWidth="1"/>
    <col min="2" max="2" width="17.875" style="0" customWidth="1"/>
    <col min="3" max="3" width="0.875" style="0" hidden="1" customWidth="1"/>
    <col min="4" max="4" width="9.00390625" style="0" customWidth="1"/>
    <col min="5" max="5" width="10.875" style="0" customWidth="1"/>
    <col min="6" max="6" width="8.375" style="0" customWidth="1"/>
    <col min="7" max="7" width="7.625" style="0" customWidth="1"/>
    <col min="8" max="8" width="8.25390625" style="0" customWidth="1"/>
    <col min="9" max="10" width="9.625" style="0" customWidth="1"/>
    <col min="11" max="11" width="8.625" style="0" customWidth="1"/>
    <col min="12" max="12" width="8.375" style="0" customWidth="1"/>
    <col min="13" max="13" width="8.75390625" style="0" customWidth="1"/>
    <col min="14" max="14" width="7.75390625" style="0" customWidth="1"/>
    <col min="15" max="15" width="9.00390625" style="0" customWidth="1"/>
    <col min="16" max="16" width="7.625" style="0" customWidth="1"/>
    <col min="17" max="17" width="9.125" style="0" hidden="1" customWidth="1"/>
    <col min="18" max="18" width="13.125" style="0" hidden="1" customWidth="1"/>
    <col min="19" max="20" width="11.125" style="0" hidden="1" customWidth="1"/>
    <col min="21" max="21" width="9.125" style="0" hidden="1" customWidth="1"/>
    <col min="22" max="22" width="10.875" style="0" hidden="1" customWidth="1"/>
    <col min="31" max="31" width="9.125" style="0" hidden="1" customWidth="1"/>
    <col min="32" max="32" width="12.125" style="0" hidden="1" customWidth="1"/>
    <col min="33" max="35" width="9.125" style="0" hidden="1" customWidth="1"/>
  </cols>
  <sheetData>
    <row r="1" spans="1:16" ht="70.5" customHeight="1" thickBot="1">
      <c r="A1" s="61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P1" s="4"/>
    </row>
    <row r="2" spans="1:16" ht="8.25" customHeight="1" thickBot="1">
      <c r="A2" s="18"/>
      <c r="B2" s="18"/>
      <c r="C2" s="18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"/>
    </row>
    <row r="3" spans="1:16" ht="13.5" customHeight="1">
      <c r="A3" s="68" t="s">
        <v>9</v>
      </c>
      <c r="B3" s="69"/>
      <c r="C3" s="51" t="s">
        <v>22</v>
      </c>
      <c r="D3" s="51"/>
      <c r="E3" s="51"/>
      <c r="F3" s="51"/>
      <c r="G3" s="55"/>
      <c r="H3" s="56"/>
      <c r="I3" s="56"/>
      <c r="J3" s="56"/>
      <c r="K3" s="56"/>
      <c r="L3" s="56"/>
      <c r="M3" s="56"/>
      <c r="N3" s="56"/>
      <c r="O3" s="57"/>
      <c r="P3" s="4"/>
    </row>
    <row r="4" spans="1:16" ht="13.5" customHeight="1">
      <c r="A4" s="66" t="s">
        <v>12</v>
      </c>
      <c r="B4" s="67"/>
      <c r="C4" s="52" t="s">
        <v>23</v>
      </c>
      <c r="D4" s="52"/>
      <c r="E4" s="52"/>
      <c r="F4" s="52"/>
      <c r="G4" s="55"/>
      <c r="H4" s="56"/>
      <c r="I4" s="56"/>
      <c r="J4" s="56"/>
      <c r="K4" s="56"/>
      <c r="L4" s="56"/>
      <c r="M4" s="56"/>
      <c r="N4" s="56"/>
      <c r="O4" s="57"/>
      <c r="P4" s="4"/>
    </row>
    <row r="5" spans="1:16" ht="12.75" customHeight="1">
      <c r="A5" s="70" t="s">
        <v>18</v>
      </c>
      <c r="B5" s="71"/>
      <c r="C5" s="53"/>
      <c r="D5" s="53"/>
      <c r="E5" s="53"/>
      <c r="F5" s="53"/>
      <c r="G5" s="55"/>
      <c r="H5" s="56"/>
      <c r="I5" s="56"/>
      <c r="J5" s="56"/>
      <c r="K5" s="56"/>
      <c r="L5" s="56"/>
      <c r="M5" s="56"/>
      <c r="N5" s="56"/>
      <c r="O5" s="57"/>
      <c r="P5" s="4"/>
    </row>
    <row r="6" spans="1:16" ht="12.75" customHeight="1">
      <c r="A6" s="66" t="s">
        <v>8</v>
      </c>
      <c r="B6" s="67"/>
      <c r="C6" s="54"/>
      <c r="D6" s="54"/>
      <c r="E6" s="54"/>
      <c r="F6" s="54"/>
      <c r="G6" s="55"/>
      <c r="H6" s="56"/>
      <c r="I6" s="56"/>
      <c r="J6" s="56"/>
      <c r="K6" s="56"/>
      <c r="L6" s="56"/>
      <c r="M6" s="56"/>
      <c r="N6" s="56"/>
      <c r="O6" s="57"/>
      <c r="P6" s="4"/>
    </row>
    <row r="7" spans="1:16" ht="12.75" customHeight="1">
      <c r="A7" s="64" t="s">
        <v>10</v>
      </c>
      <c r="B7" s="65"/>
      <c r="C7" s="85"/>
      <c r="D7" s="85"/>
      <c r="E7" s="85"/>
      <c r="F7" s="85"/>
      <c r="G7" s="58"/>
      <c r="H7" s="59"/>
      <c r="I7" s="59"/>
      <c r="J7" s="59"/>
      <c r="K7" s="59"/>
      <c r="L7" s="59"/>
      <c r="M7" s="59"/>
      <c r="N7" s="59"/>
      <c r="O7" s="60"/>
      <c r="P7" s="4"/>
    </row>
    <row r="8" spans="1:16" ht="13.5" customHeight="1" thickBot="1">
      <c r="A8" s="77" t="s">
        <v>11</v>
      </c>
      <c r="B8" s="78"/>
      <c r="C8" s="37">
        <v>5</v>
      </c>
      <c r="D8" s="82" t="s">
        <v>32</v>
      </c>
      <c r="E8" s="83"/>
      <c r="F8" s="84"/>
      <c r="G8" s="72" t="s">
        <v>30</v>
      </c>
      <c r="H8" s="73"/>
      <c r="I8" s="74"/>
      <c r="J8" s="72" t="s">
        <v>21</v>
      </c>
      <c r="K8" s="73"/>
      <c r="L8" s="73"/>
      <c r="M8" s="48" t="s">
        <v>31</v>
      </c>
      <c r="N8" s="48"/>
      <c r="O8" s="48"/>
      <c r="P8" s="10"/>
    </row>
    <row r="9" spans="1:35" ht="45">
      <c r="A9" s="22" t="s">
        <v>0</v>
      </c>
      <c r="B9" s="23" t="s">
        <v>3</v>
      </c>
      <c r="C9" s="25"/>
      <c r="D9" s="42" t="s">
        <v>15</v>
      </c>
      <c r="E9" s="41" t="s">
        <v>19</v>
      </c>
      <c r="F9" s="40" t="s">
        <v>1</v>
      </c>
      <c r="G9" s="42" t="s">
        <v>15</v>
      </c>
      <c r="H9" s="41" t="s">
        <v>19</v>
      </c>
      <c r="I9" s="43" t="s">
        <v>1</v>
      </c>
      <c r="J9" s="42" t="s">
        <v>15</v>
      </c>
      <c r="K9" s="41" t="s">
        <v>19</v>
      </c>
      <c r="L9" s="40" t="s">
        <v>1</v>
      </c>
      <c r="M9" s="42" t="s">
        <v>15</v>
      </c>
      <c r="N9" s="41" t="s">
        <v>19</v>
      </c>
      <c r="O9" s="40" t="s">
        <v>1</v>
      </c>
      <c r="P9" s="11"/>
      <c r="R9" s="7" t="s">
        <v>5</v>
      </c>
      <c r="S9" s="7" t="s">
        <v>2</v>
      </c>
      <c r="T9" s="8" t="s">
        <v>4</v>
      </c>
      <c r="U9" s="8" t="s">
        <v>6</v>
      </c>
      <c r="V9" s="8" t="s">
        <v>7</v>
      </c>
      <c r="AE9" s="20" t="s">
        <v>13</v>
      </c>
      <c r="AF9" s="24" t="s">
        <v>15</v>
      </c>
      <c r="AG9" s="24" t="s">
        <v>14</v>
      </c>
      <c r="AH9" s="24" t="s">
        <v>16</v>
      </c>
      <c r="AI9" s="24" t="s">
        <v>17</v>
      </c>
    </row>
    <row r="10" spans="1:31" ht="12.75">
      <c r="A10" s="15">
        <v>1</v>
      </c>
      <c r="B10" s="33"/>
      <c r="C10" s="27"/>
      <c r="D10" s="28"/>
      <c r="E10" s="21" t="str">
        <f>IF(OR(ISTEXT(C10),ISBLANK(C10))," ",CEILING(AVERAGE(C10:D10),1))</f>
        <v> </v>
      </c>
      <c r="F10" s="2" t="str">
        <f>IF(E10=" "," ",IF(E10&gt;=85,"ÇOKİYİ",IF(E10&gt;=70,"İYİ",IF(E10&gt;=55,"ORTA",IF(E10&gt;=44,"GEÇER","BAŞARISIZ")))))</f>
        <v> </v>
      </c>
      <c r="G10" s="38"/>
      <c r="H10" s="38"/>
      <c r="I10" s="38"/>
      <c r="J10" s="38"/>
      <c r="K10" s="38"/>
      <c r="L10" s="38"/>
      <c r="M10" s="38"/>
      <c r="N10" s="38"/>
      <c r="O10" s="16" t="str">
        <f>IF(OR(ISBLANK(#REF!),E10=" ")," ",IF(AND(ISNONTEXT(E10),E10&gt;=45),"GEÇTİ","KALDI"))</f>
        <v> </v>
      </c>
      <c r="P10" s="12"/>
      <c r="Q10" t="b">
        <f aca="true" t="shared" si="0" ref="Q10:Q34">ISTEXT(B10)</f>
        <v>0</v>
      </c>
      <c r="R10">
        <f>COUNTIF(Q10:Q34,"DOĞRU")-S10</f>
        <v>0</v>
      </c>
      <c r="S10">
        <f>COUNTIF(C10:C34,"DEVAMSIZ")</f>
        <v>0</v>
      </c>
      <c r="T10">
        <f>COUNTIF(C10:C34,"GİRMEDİ")</f>
        <v>0</v>
      </c>
      <c r="U10">
        <f>R10-T10</f>
        <v>0</v>
      </c>
      <c r="V10">
        <f>COUNTIF(O10:O34,"GEÇTİ")</f>
        <v>0</v>
      </c>
      <c r="AE10" s="20" t="s">
        <v>2</v>
      </c>
    </row>
    <row r="11" spans="1:32" ht="12.75">
      <c r="A11" s="15">
        <v>2</v>
      </c>
      <c r="B11" s="33"/>
      <c r="C11" s="27"/>
      <c r="D11" s="6"/>
      <c r="E11" s="21" t="str">
        <f aca="true" t="shared" si="1" ref="E11:E34">IF(OR(ISTEXT(C11),ISBLANK(C11))," ",CEILING(AVERAGE(C11:D11),1))</f>
        <v> </v>
      </c>
      <c r="F11" s="2" t="str">
        <f aca="true" t="shared" si="2" ref="F11:F34">IF(E11=" "," ",IF(E11&gt;=85,"ÇOKİYİ",IF(E11&gt;=70,"İYİ",IF(E11&gt;=55,"ORTA",IF(E11&gt;=44,"GEÇER","BAŞARISIZ")))))</f>
        <v> </v>
      </c>
      <c r="G11" s="38"/>
      <c r="H11" s="38"/>
      <c r="I11" s="38"/>
      <c r="J11" s="38"/>
      <c r="K11" s="38"/>
      <c r="L11" s="38"/>
      <c r="M11" s="38"/>
      <c r="N11" s="38"/>
      <c r="O11" s="16" t="str">
        <f>IF(OR(ISBLANK(#REF!),E11=" ")," ",IF(AND(ISNONTEXT(E11),E11&gt;=45),"GEÇTİ","KALDI"))</f>
        <v> </v>
      </c>
      <c r="P11" s="12"/>
      <c r="Q11" t="b">
        <f t="shared" si="0"/>
        <v>0</v>
      </c>
      <c r="AE11">
        <v>1</v>
      </c>
      <c r="AF11">
        <v>1</v>
      </c>
    </row>
    <row r="12" spans="1:32" ht="12.75">
      <c r="A12" s="15">
        <v>3</v>
      </c>
      <c r="B12" s="33"/>
      <c r="C12" s="27"/>
      <c r="D12" s="6"/>
      <c r="E12" s="21" t="str">
        <f t="shared" si="1"/>
        <v> </v>
      </c>
      <c r="F12" s="2" t="str">
        <f t="shared" si="2"/>
        <v> </v>
      </c>
      <c r="G12" s="38"/>
      <c r="H12" s="38"/>
      <c r="I12" s="38"/>
      <c r="J12" s="38"/>
      <c r="K12" s="38"/>
      <c r="L12" s="38"/>
      <c r="M12" s="38"/>
      <c r="N12" s="38"/>
      <c r="O12" s="16" t="str">
        <f>IF(OR(ISBLANK(#REF!),E12=" ")," ",IF(AND(ISNONTEXT(E12),E12&gt;=45),"GEÇTİ","KALDI"))</f>
        <v> </v>
      </c>
      <c r="P12" s="12"/>
      <c r="Q12" t="b">
        <f t="shared" si="0"/>
        <v>0</v>
      </c>
      <c r="AE12">
        <v>2</v>
      </c>
      <c r="AF12">
        <v>2</v>
      </c>
    </row>
    <row r="13" spans="1:32" ht="12.75">
      <c r="A13" s="15">
        <v>4</v>
      </c>
      <c r="B13" s="33"/>
      <c r="C13" s="27"/>
      <c r="D13" s="6"/>
      <c r="E13" s="21" t="str">
        <f t="shared" si="1"/>
        <v> </v>
      </c>
      <c r="F13" s="2" t="str">
        <f t="shared" si="2"/>
        <v> </v>
      </c>
      <c r="G13" s="38"/>
      <c r="H13" s="38"/>
      <c r="I13" s="38"/>
      <c r="J13" s="38"/>
      <c r="K13" s="38"/>
      <c r="L13" s="38"/>
      <c r="M13" s="38"/>
      <c r="N13" s="38"/>
      <c r="O13" s="16" t="str">
        <f>IF(OR(ISBLANK(#REF!),E13=" ")," ",IF(AND(ISNONTEXT(E13),E13&gt;=45),"GEÇTİ","KALDI"))</f>
        <v> </v>
      </c>
      <c r="P13" s="12"/>
      <c r="Q13" t="b">
        <f t="shared" si="0"/>
        <v>0</v>
      </c>
      <c r="AE13">
        <v>3</v>
      </c>
      <c r="AF13">
        <v>3</v>
      </c>
    </row>
    <row r="14" spans="1:32" ht="12.75">
      <c r="A14" s="15">
        <v>5</v>
      </c>
      <c r="B14" s="33"/>
      <c r="C14" s="27"/>
      <c r="D14" s="6"/>
      <c r="E14" s="21" t="str">
        <f t="shared" si="1"/>
        <v> </v>
      </c>
      <c r="F14" s="2" t="str">
        <f t="shared" si="2"/>
        <v> </v>
      </c>
      <c r="G14" s="38"/>
      <c r="H14" s="38"/>
      <c r="I14" s="38"/>
      <c r="J14" s="38"/>
      <c r="K14" s="38"/>
      <c r="L14" s="38"/>
      <c r="M14" s="38"/>
      <c r="N14" s="38"/>
      <c r="O14" s="16" t="str">
        <f>IF(OR(ISBLANK(#REF!),E14=" ")," ",IF(AND(ISNONTEXT(E14),E14&gt;=45),"GEÇTİ","KALDI"))</f>
        <v> </v>
      </c>
      <c r="P14" s="12"/>
      <c r="Q14" t="b">
        <f t="shared" si="0"/>
        <v>0</v>
      </c>
      <c r="AE14">
        <v>4</v>
      </c>
      <c r="AF14">
        <v>4</v>
      </c>
    </row>
    <row r="15" spans="1:32" ht="12.75">
      <c r="A15" s="15">
        <v>6</v>
      </c>
      <c r="B15" s="33"/>
      <c r="C15" s="27"/>
      <c r="D15" s="6"/>
      <c r="E15" s="21" t="str">
        <f t="shared" si="1"/>
        <v> </v>
      </c>
      <c r="F15" s="2" t="str">
        <f t="shared" si="2"/>
        <v> </v>
      </c>
      <c r="G15" s="38"/>
      <c r="H15" s="38"/>
      <c r="I15" s="38"/>
      <c r="J15" s="38"/>
      <c r="K15" s="38"/>
      <c r="L15" s="38"/>
      <c r="M15" s="38"/>
      <c r="N15" s="38"/>
      <c r="O15" s="16" t="str">
        <f>IF(OR(ISBLANK(#REF!),E15=" ")," ",IF(AND(ISNONTEXT(E15),E15&gt;=45),"GEÇTİ","KALDI"))</f>
        <v> </v>
      </c>
      <c r="P15" s="12"/>
      <c r="Q15" t="b">
        <f t="shared" si="0"/>
        <v>0</v>
      </c>
      <c r="AE15">
        <v>5</v>
      </c>
      <c r="AF15">
        <v>5</v>
      </c>
    </row>
    <row r="16" spans="1:32" ht="12.75">
      <c r="A16" s="15">
        <v>7</v>
      </c>
      <c r="B16" s="33"/>
      <c r="C16" s="27"/>
      <c r="D16" s="6"/>
      <c r="E16" s="21" t="str">
        <f t="shared" si="1"/>
        <v> </v>
      </c>
      <c r="F16" s="2" t="str">
        <f t="shared" si="2"/>
        <v> </v>
      </c>
      <c r="G16" s="38"/>
      <c r="H16" s="38"/>
      <c r="I16" s="38"/>
      <c r="J16" s="38"/>
      <c r="K16" s="38"/>
      <c r="L16" s="38"/>
      <c r="M16" s="38"/>
      <c r="N16" s="38"/>
      <c r="O16" s="16" t="str">
        <f>IF(OR(ISBLANK(#REF!),E16=" ")," ",IF(AND(ISNONTEXT(E16),E16&gt;=45),"GEÇTİ","KALDI"))</f>
        <v> </v>
      </c>
      <c r="P16" s="12"/>
      <c r="Q16" t="b">
        <f t="shared" si="0"/>
        <v>0</v>
      </c>
      <c r="AE16">
        <v>6</v>
      </c>
      <c r="AF16">
        <v>6</v>
      </c>
    </row>
    <row r="17" spans="1:32" ht="12.75">
      <c r="A17" s="30">
        <v>8</v>
      </c>
      <c r="B17" s="33"/>
      <c r="C17" s="31"/>
      <c r="D17" s="6"/>
      <c r="E17" s="21" t="str">
        <f t="shared" si="1"/>
        <v> </v>
      </c>
      <c r="F17" s="2" t="str">
        <f t="shared" si="2"/>
        <v> </v>
      </c>
      <c r="G17" s="38"/>
      <c r="H17" s="38"/>
      <c r="I17" s="38"/>
      <c r="J17" s="38"/>
      <c r="K17" s="38"/>
      <c r="L17" s="38"/>
      <c r="M17" s="38"/>
      <c r="N17" s="38"/>
      <c r="O17" s="16" t="str">
        <f>IF(OR(ISBLANK(#REF!),E17=" ")," ",IF(AND(ISNONTEXT(E17),E17&gt;=45),"GEÇTİ","KALDI"))</f>
        <v> </v>
      </c>
      <c r="P17" s="12"/>
      <c r="Q17" t="b">
        <f t="shared" si="0"/>
        <v>0</v>
      </c>
      <c r="AE17">
        <v>7</v>
      </c>
      <c r="AF17">
        <v>7</v>
      </c>
    </row>
    <row r="18" spans="1:32" ht="12.75">
      <c r="A18" s="32">
        <v>9</v>
      </c>
      <c r="B18" s="35"/>
      <c r="C18" s="13"/>
      <c r="D18" s="6"/>
      <c r="E18" s="21" t="str">
        <f t="shared" si="1"/>
        <v> </v>
      </c>
      <c r="F18" s="2" t="str">
        <f t="shared" si="2"/>
        <v> </v>
      </c>
      <c r="G18" s="38"/>
      <c r="H18" s="38"/>
      <c r="I18" s="38"/>
      <c r="J18" s="38"/>
      <c r="K18" s="38"/>
      <c r="L18" s="38"/>
      <c r="M18" s="38"/>
      <c r="N18" s="38"/>
      <c r="O18" s="16" t="str">
        <f>IF(OR(ISBLANK(#REF!),E18=" ")," ",IF(AND(ISNONTEXT(E18),E18&gt;=45),"GEÇTİ","KALDI"))</f>
        <v> </v>
      </c>
      <c r="P18" s="12"/>
      <c r="Q18" t="b">
        <f t="shared" si="0"/>
        <v>0</v>
      </c>
      <c r="AE18">
        <v>8</v>
      </c>
      <c r="AF18">
        <v>8</v>
      </c>
    </row>
    <row r="19" spans="1:32" ht="12.75">
      <c r="A19" s="34">
        <v>10</v>
      </c>
      <c r="B19" s="36"/>
      <c r="C19" s="29"/>
      <c r="D19" s="6"/>
      <c r="E19" s="21" t="str">
        <f t="shared" si="1"/>
        <v> </v>
      </c>
      <c r="F19" s="2" t="str">
        <f t="shared" si="2"/>
        <v> </v>
      </c>
      <c r="G19" s="38"/>
      <c r="H19" s="38"/>
      <c r="I19" s="38"/>
      <c r="J19" s="38"/>
      <c r="K19" s="38"/>
      <c r="L19" s="38"/>
      <c r="M19" s="38"/>
      <c r="N19" s="38"/>
      <c r="O19" s="16" t="str">
        <f>IF(OR(ISBLANK(#REF!),E19=" ")," ",IF(AND(ISNONTEXT(E19),E19&gt;=45),"GEÇTİ","KALDI"))</f>
        <v> </v>
      </c>
      <c r="P19" s="12"/>
      <c r="Q19" t="b">
        <f t="shared" si="0"/>
        <v>0</v>
      </c>
      <c r="AE19">
        <v>9</v>
      </c>
      <c r="AF19">
        <v>9</v>
      </c>
    </row>
    <row r="20" spans="1:32" ht="12.75">
      <c r="A20" s="15">
        <v>11</v>
      </c>
      <c r="B20" s="26"/>
      <c r="C20" s="27"/>
      <c r="D20" s="6"/>
      <c r="E20" s="21" t="str">
        <f t="shared" si="1"/>
        <v> </v>
      </c>
      <c r="F20" s="2" t="str">
        <f t="shared" si="2"/>
        <v> </v>
      </c>
      <c r="G20" s="38"/>
      <c r="H20" s="38"/>
      <c r="I20" s="38"/>
      <c r="J20" s="38"/>
      <c r="K20" s="38"/>
      <c r="L20" s="38"/>
      <c r="M20" s="38"/>
      <c r="N20" s="38"/>
      <c r="O20" s="16" t="str">
        <f>IF(OR(ISBLANK(#REF!),E20=" ")," ",IF(AND(ISNONTEXT(E20),E20&gt;=45),"GEÇTİ","KALDI"))</f>
        <v> </v>
      </c>
      <c r="P20" s="12"/>
      <c r="Q20" t="b">
        <f t="shared" si="0"/>
        <v>0</v>
      </c>
      <c r="AE20">
        <v>10</v>
      </c>
      <c r="AF20">
        <v>10</v>
      </c>
    </row>
    <row r="21" spans="1:32" ht="12.75">
      <c r="A21" s="15">
        <v>12</v>
      </c>
      <c r="B21" s="5"/>
      <c r="C21" s="27"/>
      <c r="D21" s="6"/>
      <c r="E21" s="21" t="str">
        <f t="shared" si="1"/>
        <v> </v>
      </c>
      <c r="F21" s="2" t="str">
        <f t="shared" si="2"/>
        <v> </v>
      </c>
      <c r="G21" s="38"/>
      <c r="H21" s="38"/>
      <c r="I21" s="38"/>
      <c r="J21" s="38"/>
      <c r="K21" s="38"/>
      <c r="L21" s="38"/>
      <c r="M21" s="38"/>
      <c r="N21" s="38"/>
      <c r="O21" s="16" t="str">
        <f>IF(OR(ISBLANK(#REF!),E21=" ")," ",IF(AND(ISNONTEXT(E21),E21&gt;=45),"GEÇTİ","KALDI"))</f>
        <v> </v>
      </c>
      <c r="P21" s="12"/>
      <c r="Q21" t="b">
        <f t="shared" si="0"/>
        <v>0</v>
      </c>
      <c r="AE21">
        <v>11</v>
      </c>
      <c r="AF21">
        <v>11</v>
      </c>
    </row>
    <row r="22" spans="1:32" ht="12.75">
      <c r="A22" s="15">
        <v>13</v>
      </c>
      <c r="B22" s="5"/>
      <c r="C22" s="27"/>
      <c r="D22" s="6"/>
      <c r="E22" s="21" t="str">
        <f t="shared" si="1"/>
        <v> </v>
      </c>
      <c r="F22" s="2" t="str">
        <f t="shared" si="2"/>
        <v> </v>
      </c>
      <c r="G22" s="38"/>
      <c r="H22" s="38"/>
      <c r="I22" s="38"/>
      <c r="J22" s="38"/>
      <c r="K22" s="38"/>
      <c r="L22" s="38"/>
      <c r="M22" s="38"/>
      <c r="N22" s="38"/>
      <c r="O22" s="16" t="str">
        <f>IF(OR(ISBLANK(#REF!),E22=" ")," ",IF(AND(ISNONTEXT(E22),E22&gt;=45),"GEÇTİ","KALDI"))</f>
        <v> </v>
      </c>
      <c r="P22" s="12"/>
      <c r="Q22" t="b">
        <f t="shared" si="0"/>
        <v>0</v>
      </c>
      <c r="AE22">
        <v>12</v>
      </c>
      <c r="AF22">
        <v>12</v>
      </c>
    </row>
    <row r="23" spans="1:32" ht="12.75">
      <c r="A23" s="15">
        <v>14</v>
      </c>
      <c r="B23" s="5"/>
      <c r="C23" s="27"/>
      <c r="D23" s="6"/>
      <c r="E23" s="21" t="str">
        <f t="shared" si="1"/>
        <v> </v>
      </c>
      <c r="F23" s="2" t="str">
        <f t="shared" si="2"/>
        <v> </v>
      </c>
      <c r="G23" s="38"/>
      <c r="H23" s="38"/>
      <c r="I23" s="38"/>
      <c r="J23" s="38"/>
      <c r="K23" s="38"/>
      <c r="L23" s="38"/>
      <c r="M23" s="38"/>
      <c r="N23" s="38"/>
      <c r="O23" s="16" t="str">
        <f>IF(OR(ISBLANK(#REF!),E23=" ")," ",IF(AND(ISNONTEXT(E23),E23&gt;=45),"GEÇTİ","KALDI"))</f>
        <v> </v>
      </c>
      <c r="P23" s="12"/>
      <c r="Q23" t="b">
        <f t="shared" si="0"/>
        <v>0</v>
      </c>
      <c r="AE23">
        <v>13</v>
      </c>
      <c r="AF23">
        <v>13</v>
      </c>
    </row>
    <row r="24" spans="1:32" ht="12.75">
      <c r="A24" s="15">
        <v>15</v>
      </c>
      <c r="B24" s="5"/>
      <c r="C24" s="27"/>
      <c r="D24" s="6"/>
      <c r="E24" s="21" t="str">
        <f t="shared" si="1"/>
        <v> </v>
      </c>
      <c r="F24" s="2" t="str">
        <f t="shared" si="2"/>
        <v> </v>
      </c>
      <c r="G24" s="38"/>
      <c r="H24" s="38"/>
      <c r="I24" s="38"/>
      <c r="J24" s="38"/>
      <c r="K24" s="38"/>
      <c r="L24" s="38"/>
      <c r="M24" s="38"/>
      <c r="N24" s="38"/>
      <c r="O24" s="16" t="str">
        <f>IF(OR(ISBLANK(#REF!),E24=" ")," ",IF(AND(ISNONTEXT(E24),E24&gt;=45),"GEÇTİ","KALDI"))</f>
        <v> </v>
      </c>
      <c r="P24" s="12"/>
      <c r="Q24" t="b">
        <f t="shared" si="0"/>
        <v>0</v>
      </c>
      <c r="AE24">
        <v>14</v>
      </c>
      <c r="AF24">
        <v>14</v>
      </c>
    </row>
    <row r="25" spans="1:32" ht="12.75">
      <c r="A25" s="15">
        <v>16</v>
      </c>
      <c r="B25" s="5"/>
      <c r="C25" s="27"/>
      <c r="D25" s="6"/>
      <c r="E25" s="21" t="str">
        <f t="shared" si="1"/>
        <v> </v>
      </c>
      <c r="F25" s="2" t="str">
        <f t="shared" si="2"/>
        <v> </v>
      </c>
      <c r="G25" s="38"/>
      <c r="H25" s="38"/>
      <c r="I25" s="38"/>
      <c r="J25" s="38"/>
      <c r="K25" s="38"/>
      <c r="L25" s="38"/>
      <c r="M25" s="38"/>
      <c r="N25" s="38"/>
      <c r="O25" s="16" t="str">
        <f>IF(OR(ISBLANK(#REF!),E25=" ")," ",IF(AND(ISNONTEXT(E25),E25&gt;=45),"GEÇTİ","KALDI"))</f>
        <v> </v>
      </c>
      <c r="P25" s="12"/>
      <c r="Q25" t="b">
        <f t="shared" si="0"/>
        <v>0</v>
      </c>
      <c r="AE25">
        <v>15</v>
      </c>
      <c r="AF25">
        <v>15</v>
      </c>
    </row>
    <row r="26" spans="1:32" ht="12.75">
      <c r="A26" s="15">
        <v>17</v>
      </c>
      <c r="B26" s="5"/>
      <c r="C26" s="27"/>
      <c r="D26" s="6"/>
      <c r="E26" s="21" t="str">
        <f t="shared" si="1"/>
        <v> </v>
      </c>
      <c r="F26" s="2" t="str">
        <f t="shared" si="2"/>
        <v> </v>
      </c>
      <c r="G26" s="38"/>
      <c r="H26" s="38"/>
      <c r="I26" s="38"/>
      <c r="J26" s="38"/>
      <c r="K26" s="38"/>
      <c r="L26" s="38"/>
      <c r="M26" s="38"/>
      <c r="N26" s="38"/>
      <c r="O26" s="16" t="str">
        <f>IF(OR(ISBLANK(#REF!),E26=" ")," ",IF(AND(ISNONTEXT(E26),E26&gt;=45),"GEÇTİ","KALDI"))</f>
        <v> </v>
      </c>
      <c r="P26" s="12"/>
      <c r="Q26" t="b">
        <f t="shared" si="0"/>
        <v>0</v>
      </c>
      <c r="AE26">
        <v>16</v>
      </c>
      <c r="AF26">
        <v>16</v>
      </c>
    </row>
    <row r="27" spans="1:32" ht="12.75">
      <c r="A27" s="15">
        <v>18</v>
      </c>
      <c r="B27" s="5"/>
      <c r="C27" s="27"/>
      <c r="D27" s="6"/>
      <c r="E27" s="21" t="str">
        <f t="shared" si="1"/>
        <v> </v>
      </c>
      <c r="F27" s="2" t="str">
        <f t="shared" si="2"/>
        <v> </v>
      </c>
      <c r="G27" s="38"/>
      <c r="H27" s="38"/>
      <c r="I27" s="38"/>
      <c r="J27" s="38"/>
      <c r="K27" s="38"/>
      <c r="L27" s="38"/>
      <c r="M27" s="38"/>
      <c r="N27" s="38"/>
      <c r="O27" s="16" t="str">
        <f>IF(OR(ISBLANK(#REF!),E27=" ")," ",IF(AND(ISNONTEXT(E27),E27&gt;=45),"GEÇTİ","KALDI"))</f>
        <v> </v>
      </c>
      <c r="P27" s="12"/>
      <c r="Q27" t="b">
        <f t="shared" si="0"/>
        <v>0</v>
      </c>
      <c r="AE27">
        <v>17</v>
      </c>
      <c r="AF27">
        <v>17</v>
      </c>
    </row>
    <row r="28" spans="1:32" ht="12.75">
      <c r="A28" s="15">
        <v>19</v>
      </c>
      <c r="B28" s="5"/>
      <c r="C28" s="27"/>
      <c r="D28" s="6"/>
      <c r="E28" s="21" t="str">
        <f t="shared" si="1"/>
        <v> </v>
      </c>
      <c r="F28" s="2" t="str">
        <f t="shared" si="2"/>
        <v> </v>
      </c>
      <c r="G28" s="38"/>
      <c r="H28" s="38"/>
      <c r="I28" s="38"/>
      <c r="J28" s="38"/>
      <c r="K28" s="38"/>
      <c r="L28" s="38"/>
      <c r="M28" s="38"/>
      <c r="N28" s="38"/>
      <c r="O28" s="16" t="str">
        <f>IF(OR(ISBLANK(#REF!),E28=" ")," ",IF(AND(ISNONTEXT(E28),E28&gt;=45),"GEÇTİ","KALDI"))</f>
        <v> </v>
      </c>
      <c r="P28" s="12"/>
      <c r="Q28" t="b">
        <f t="shared" si="0"/>
        <v>0</v>
      </c>
      <c r="AE28">
        <v>18</v>
      </c>
      <c r="AF28">
        <v>18</v>
      </c>
    </row>
    <row r="29" spans="1:16" ht="12.75">
      <c r="A29" s="15">
        <v>20</v>
      </c>
      <c r="B29" s="5"/>
      <c r="C29" s="27"/>
      <c r="D29" s="6"/>
      <c r="E29" s="21"/>
      <c r="F29" s="2"/>
      <c r="G29" s="38"/>
      <c r="H29" s="38"/>
      <c r="I29" s="38"/>
      <c r="J29" s="38"/>
      <c r="K29" s="38"/>
      <c r="L29" s="38"/>
      <c r="M29" s="38"/>
      <c r="N29" s="38"/>
      <c r="O29" s="16"/>
      <c r="P29" s="12"/>
    </row>
    <row r="30" spans="1:16" ht="12.75">
      <c r="A30" s="15">
        <v>21</v>
      </c>
      <c r="B30" s="5"/>
      <c r="C30" s="27"/>
      <c r="D30" s="6"/>
      <c r="E30" s="21"/>
      <c r="F30" s="2"/>
      <c r="G30" s="38"/>
      <c r="H30" s="38"/>
      <c r="I30" s="38"/>
      <c r="J30" s="38"/>
      <c r="K30" s="38"/>
      <c r="L30" s="38"/>
      <c r="M30" s="38"/>
      <c r="N30" s="38"/>
      <c r="O30" s="16"/>
      <c r="P30" s="12"/>
    </row>
    <row r="31" spans="1:16" ht="12.75">
      <c r="A31" s="15">
        <v>22</v>
      </c>
      <c r="B31" s="5"/>
      <c r="C31" s="27"/>
      <c r="D31" s="6"/>
      <c r="E31" s="21"/>
      <c r="F31" s="2"/>
      <c r="G31" s="38"/>
      <c r="H31" s="38"/>
      <c r="I31" s="38"/>
      <c r="J31" s="38"/>
      <c r="K31" s="38"/>
      <c r="L31" s="38"/>
      <c r="M31" s="38"/>
      <c r="N31" s="38"/>
      <c r="O31" s="16"/>
      <c r="P31" s="12"/>
    </row>
    <row r="32" spans="1:32" ht="12.75">
      <c r="A32" s="15">
        <v>23</v>
      </c>
      <c r="B32" s="5"/>
      <c r="C32" s="27"/>
      <c r="D32" s="6"/>
      <c r="E32" s="21" t="str">
        <f t="shared" si="1"/>
        <v> </v>
      </c>
      <c r="F32" s="2" t="str">
        <f t="shared" si="2"/>
        <v> </v>
      </c>
      <c r="G32" s="38"/>
      <c r="H32" s="38"/>
      <c r="I32" s="38"/>
      <c r="J32" s="38"/>
      <c r="K32" s="38"/>
      <c r="L32" s="38"/>
      <c r="M32" s="38"/>
      <c r="N32" s="38"/>
      <c r="O32" s="16" t="str">
        <f>IF(OR(ISBLANK(#REF!),E32=" ")," ",IF(AND(ISNONTEXT(E32),E32&gt;=45),"GEÇTİ","KALDI"))</f>
        <v> </v>
      </c>
      <c r="P32" s="12"/>
      <c r="Q32" t="b">
        <f t="shared" si="0"/>
        <v>0</v>
      </c>
      <c r="AE32">
        <v>19</v>
      </c>
      <c r="AF32">
        <v>19</v>
      </c>
    </row>
    <row r="33" spans="1:32" ht="12.75">
      <c r="A33" s="15">
        <v>24</v>
      </c>
      <c r="B33" s="5"/>
      <c r="C33" s="27"/>
      <c r="D33" s="6"/>
      <c r="E33" s="21" t="str">
        <f t="shared" si="1"/>
        <v> </v>
      </c>
      <c r="F33" s="2" t="str">
        <f t="shared" si="2"/>
        <v> </v>
      </c>
      <c r="G33" s="38"/>
      <c r="H33" s="38"/>
      <c r="I33" s="38"/>
      <c r="J33" s="38"/>
      <c r="K33" s="38"/>
      <c r="L33" s="38"/>
      <c r="M33" s="38"/>
      <c r="N33" s="38"/>
      <c r="O33" s="16" t="str">
        <f>IF(OR(ISBLANK(#REF!),E33=" ")," ",IF(AND(ISNONTEXT(E33),E33&gt;=45),"GEÇTİ","KALDI"))</f>
        <v> </v>
      </c>
      <c r="P33" s="12"/>
      <c r="Q33" t="b">
        <f t="shared" si="0"/>
        <v>0</v>
      </c>
      <c r="AE33">
        <v>20</v>
      </c>
      <c r="AF33">
        <v>20</v>
      </c>
    </row>
    <row r="34" spans="1:32" ht="12.75">
      <c r="A34" s="15">
        <v>25</v>
      </c>
      <c r="B34" s="5"/>
      <c r="C34" s="27"/>
      <c r="D34" s="6"/>
      <c r="E34" s="21" t="str">
        <f t="shared" si="1"/>
        <v> </v>
      </c>
      <c r="F34" s="2" t="str">
        <f t="shared" si="2"/>
        <v> </v>
      </c>
      <c r="G34" s="38"/>
      <c r="H34" s="38"/>
      <c r="I34" s="38"/>
      <c r="J34" s="38"/>
      <c r="K34" s="38"/>
      <c r="L34" s="38"/>
      <c r="M34" s="38"/>
      <c r="N34" s="38"/>
      <c r="O34" s="16" t="str">
        <f>IF(OR(ISBLANK(#REF!),E34=" ")," ",IF(AND(ISNONTEXT(E34),E34&gt;=45),"GEÇTİ","KALDI"))</f>
        <v> </v>
      </c>
      <c r="P34" s="12"/>
      <c r="Q34" t="b">
        <f t="shared" si="0"/>
        <v>0</v>
      </c>
      <c r="AE34">
        <v>21</v>
      </c>
      <c r="AF34">
        <v>21</v>
      </c>
    </row>
    <row r="35" spans="1:32" ht="7.5" customHeight="1" hidden="1" thickBot="1">
      <c r="A35" s="80"/>
      <c r="B35" s="81"/>
      <c r="C35" s="81"/>
      <c r="D35" s="81"/>
      <c r="E35" s="81"/>
      <c r="F35" s="19"/>
      <c r="G35" s="39"/>
      <c r="H35" s="39"/>
      <c r="I35" s="39"/>
      <c r="J35" s="39"/>
      <c r="K35" s="39"/>
      <c r="L35" s="39"/>
      <c r="M35" s="39"/>
      <c r="N35" s="39"/>
      <c r="O35" s="16" t="str">
        <f>IF(OR(ISBLANK(#REF!),E35=" ")," ",IF(AND(ISNONTEXT(E35),E35&gt;=45),"GEÇTİ","KALDI"))</f>
        <v>KALDI</v>
      </c>
      <c r="P35" s="14"/>
      <c r="AE35">
        <v>40</v>
      </c>
      <c r="AF35">
        <v>40</v>
      </c>
    </row>
    <row r="36" spans="3:32" ht="7.5" customHeight="1" hidden="1">
      <c r="C36" s="1"/>
      <c r="D36" s="1"/>
      <c r="E36" s="1"/>
      <c r="O36" s="16" t="str">
        <f>IF(OR(ISBLANK(#REF!),E36=" ")," ",IF(AND(ISNONTEXT(E36),E36&gt;=45),"GEÇTİ","KALDI"))</f>
        <v>KALDI</v>
      </c>
      <c r="AE36">
        <v>41</v>
      </c>
      <c r="AF36">
        <v>41</v>
      </c>
    </row>
    <row r="37" spans="1:32" ht="27.75" customHeight="1">
      <c r="A37" s="79" t="str">
        <f>CONCATENATE("BU SINAVA KATILMASI GEREKEN ( ",R10," ) , SINAVA GİREN ( ",U10," ) , SINAVA GİRMEYEN ( ",T10," ) ve BAŞARILI KİŞİ SAYISI ( ",V10," ) KİŞİDİR")</f>
        <v>BU SINAVA KATILMASI GEREKEN ( 0 ) , SINAVA GİREN ( 0 ) , SINAVA GİRMEYEN ( 0 ) ve BAŞARILI KİŞİ SAYISI ( 0 ) KİŞİDİR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9"/>
      <c r="AE37">
        <v>42</v>
      </c>
      <c r="AF37">
        <v>42</v>
      </c>
    </row>
    <row r="38" spans="1:32" ht="19.5" customHeight="1">
      <c r="A38" s="17"/>
      <c r="B38" s="17"/>
      <c r="C38" s="17"/>
      <c r="D38" s="17"/>
      <c r="E38" s="17"/>
      <c r="F38" s="75"/>
      <c r="G38" s="75"/>
      <c r="H38" s="75"/>
      <c r="I38" s="75"/>
      <c r="J38" s="75"/>
      <c r="K38" s="75"/>
      <c r="L38" s="75"/>
      <c r="M38" s="75"/>
      <c r="N38" s="75"/>
      <c r="O38" s="76"/>
      <c r="P38" s="9"/>
      <c r="AE38">
        <v>43</v>
      </c>
      <c r="AF38">
        <v>43</v>
      </c>
    </row>
    <row r="39" spans="1:32" ht="12.75">
      <c r="A39" s="50" t="s">
        <v>33</v>
      </c>
      <c r="B39" s="50"/>
      <c r="C39" s="49" t="s">
        <v>26</v>
      </c>
      <c r="D39" s="49"/>
      <c r="E39" s="49"/>
      <c r="F39" s="47"/>
      <c r="G39" s="49" t="s">
        <v>27</v>
      </c>
      <c r="H39" s="49"/>
      <c r="I39" s="49"/>
      <c r="J39" s="47"/>
      <c r="K39" s="47"/>
      <c r="L39" s="49" t="s">
        <v>28</v>
      </c>
      <c r="M39" s="49"/>
      <c r="N39" s="49"/>
      <c r="O39" s="47"/>
      <c r="P39" s="3"/>
      <c r="AE39">
        <v>44</v>
      </c>
      <c r="AF39">
        <v>44</v>
      </c>
    </row>
    <row r="40" spans="1:32" ht="12.75">
      <c r="A40" s="50" t="s">
        <v>24</v>
      </c>
      <c r="B40" s="50"/>
      <c r="C40" s="49" t="s">
        <v>24</v>
      </c>
      <c r="D40" s="49"/>
      <c r="E40" s="49"/>
      <c r="F40" s="47"/>
      <c r="G40" s="49" t="s">
        <v>25</v>
      </c>
      <c r="H40" s="49"/>
      <c r="I40" s="49"/>
      <c r="J40" s="47"/>
      <c r="K40" s="47"/>
      <c r="L40" s="49" t="s">
        <v>29</v>
      </c>
      <c r="M40" s="49"/>
      <c r="N40" s="49"/>
      <c r="O40" s="47"/>
      <c r="P40" s="1"/>
      <c r="AE40">
        <v>45</v>
      </c>
      <c r="AF40">
        <v>45</v>
      </c>
    </row>
    <row r="41" spans="31:32" ht="12.75">
      <c r="AE41">
        <v>46</v>
      </c>
      <c r="AF41">
        <v>46</v>
      </c>
    </row>
    <row r="42" spans="31:32" ht="12.75">
      <c r="AE42">
        <v>47</v>
      </c>
      <c r="AF42">
        <v>47</v>
      </c>
    </row>
    <row r="43" spans="31:32" ht="12.75">
      <c r="AE43">
        <v>48</v>
      </c>
      <c r="AF43">
        <v>48</v>
      </c>
    </row>
    <row r="44" spans="31:32" ht="12.75">
      <c r="AE44">
        <v>49</v>
      </c>
      <c r="AF44">
        <v>49</v>
      </c>
    </row>
    <row r="45" spans="31:32" ht="12.75">
      <c r="AE45">
        <v>50</v>
      </c>
      <c r="AF45">
        <v>50</v>
      </c>
    </row>
    <row r="46" spans="31:32" ht="12.75">
      <c r="AE46">
        <v>51</v>
      </c>
      <c r="AF46">
        <v>51</v>
      </c>
    </row>
    <row r="47" spans="31:32" ht="12.75">
      <c r="AE47">
        <v>52</v>
      </c>
      <c r="AF47">
        <v>52</v>
      </c>
    </row>
    <row r="48" spans="31:32" ht="12.75">
      <c r="AE48">
        <v>53</v>
      </c>
      <c r="AF48">
        <v>53</v>
      </c>
    </row>
    <row r="49" spans="31:32" ht="12.75">
      <c r="AE49">
        <v>54</v>
      </c>
      <c r="AF49">
        <v>54</v>
      </c>
    </row>
    <row r="50" spans="31:32" ht="12.75">
      <c r="AE50">
        <v>55</v>
      </c>
      <c r="AF50">
        <v>55</v>
      </c>
    </row>
    <row r="51" spans="31:32" ht="12.75">
      <c r="AE51">
        <v>56</v>
      </c>
      <c r="AF51">
        <v>56</v>
      </c>
    </row>
    <row r="52" spans="31:32" ht="12.75">
      <c r="AE52">
        <v>57</v>
      </c>
      <c r="AF52">
        <v>57</v>
      </c>
    </row>
    <row r="53" spans="31:32" ht="12.75">
      <c r="AE53">
        <v>58</v>
      </c>
      <c r="AF53">
        <v>58</v>
      </c>
    </row>
    <row r="54" spans="31:32" ht="12.75">
      <c r="AE54">
        <v>59</v>
      </c>
      <c r="AF54">
        <v>59</v>
      </c>
    </row>
    <row r="55" spans="31:32" ht="12.75">
      <c r="AE55">
        <v>60</v>
      </c>
      <c r="AF55">
        <v>60</v>
      </c>
    </row>
    <row r="56" spans="31:32" ht="12.75">
      <c r="AE56">
        <v>61</v>
      </c>
      <c r="AF56">
        <v>61</v>
      </c>
    </row>
    <row r="57" spans="31:32" ht="12.75">
      <c r="AE57">
        <v>62</v>
      </c>
      <c r="AF57">
        <v>62</v>
      </c>
    </row>
    <row r="58" spans="31:32" ht="12.75">
      <c r="AE58">
        <v>63</v>
      </c>
      <c r="AF58">
        <v>63</v>
      </c>
    </row>
    <row r="59" spans="31:32" ht="12.75">
      <c r="AE59">
        <v>64</v>
      </c>
      <c r="AF59">
        <v>64</v>
      </c>
    </row>
    <row r="60" spans="31:32" ht="12.75">
      <c r="AE60">
        <v>65</v>
      </c>
      <c r="AF60">
        <v>65</v>
      </c>
    </row>
    <row r="61" spans="31:32" ht="12.75">
      <c r="AE61">
        <v>66</v>
      </c>
      <c r="AF61">
        <v>66</v>
      </c>
    </row>
    <row r="62" spans="31:32" ht="12.75">
      <c r="AE62">
        <v>67</v>
      </c>
      <c r="AF62">
        <v>67</v>
      </c>
    </row>
    <row r="63" spans="31:32" ht="12.75">
      <c r="AE63">
        <v>68</v>
      </c>
      <c r="AF63">
        <v>68</v>
      </c>
    </row>
    <row r="64" spans="31:32" ht="12.75">
      <c r="AE64">
        <v>69</v>
      </c>
      <c r="AF64">
        <v>69</v>
      </c>
    </row>
    <row r="65" spans="31:32" ht="12.75">
      <c r="AE65">
        <v>70</v>
      </c>
      <c r="AF65">
        <v>70</v>
      </c>
    </row>
    <row r="66" spans="31:32" ht="12.75">
      <c r="AE66">
        <v>71</v>
      </c>
      <c r="AF66">
        <v>71</v>
      </c>
    </row>
    <row r="67" spans="31:32" ht="12.75">
      <c r="AE67">
        <v>72</v>
      </c>
      <c r="AF67">
        <v>72</v>
      </c>
    </row>
    <row r="68" spans="31:32" ht="12.75">
      <c r="AE68">
        <v>73</v>
      </c>
      <c r="AF68">
        <v>73</v>
      </c>
    </row>
    <row r="69" spans="31:32" ht="12.75">
      <c r="AE69">
        <v>74</v>
      </c>
      <c r="AF69">
        <v>74</v>
      </c>
    </row>
    <row r="70" spans="31:32" ht="12.75">
      <c r="AE70">
        <v>75</v>
      </c>
      <c r="AF70">
        <v>75</v>
      </c>
    </row>
    <row r="71" spans="31:32" ht="12.75">
      <c r="AE71">
        <v>76</v>
      </c>
      <c r="AF71">
        <v>76</v>
      </c>
    </row>
    <row r="72" spans="31:32" ht="12.75">
      <c r="AE72">
        <v>77</v>
      </c>
      <c r="AF72">
        <v>77</v>
      </c>
    </row>
    <row r="73" spans="31:32" ht="12.75">
      <c r="AE73">
        <v>78</v>
      </c>
      <c r="AF73">
        <v>78</v>
      </c>
    </row>
    <row r="74" spans="31:32" ht="12.75">
      <c r="AE74">
        <v>79</v>
      </c>
      <c r="AF74">
        <v>79</v>
      </c>
    </row>
    <row r="75" spans="31:32" ht="12.75">
      <c r="AE75">
        <v>80</v>
      </c>
      <c r="AF75">
        <v>80</v>
      </c>
    </row>
    <row r="76" spans="31:32" ht="12.75">
      <c r="AE76">
        <v>81</v>
      </c>
      <c r="AF76">
        <v>81</v>
      </c>
    </row>
    <row r="77" spans="31:32" ht="12.75">
      <c r="AE77">
        <v>82</v>
      </c>
      <c r="AF77">
        <v>82</v>
      </c>
    </row>
    <row r="78" spans="31:32" ht="12.75">
      <c r="AE78">
        <v>83</v>
      </c>
      <c r="AF78">
        <v>83</v>
      </c>
    </row>
    <row r="79" spans="31:32" ht="12.75">
      <c r="AE79">
        <v>84</v>
      </c>
      <c r="AF79">
        <v>84</v>
      </c>
    </row>
    <row r="80" spans="31:32" ht="12.75">
      <c r="AE80">
        <v>85</v>
      </c>
      <c r="AF80">
        <v>85</v>
      </c>
    </row>
    <row r="81" spans="31:32" ht="12.75">
      <c r="AE81">
        <v>86</v>
      </c>
      <c r="AF81">
        <v>86</v>
      </c>
    </row>
    <row r="82" spans="31:32" ht="12.75">
      <c r="AE82">
        <v>87</v>
      </c>
      <c r="AF82">
        <v>87</v>
      </c>
    </row>
    <row r="83" spans="31:32" ht="12.75">
      <c r="AE83">
        <v>88</v>
      </c>
      <c r="AF83">
        <v>88</v>
      </c>
    </row>
    <row r="84" spans="31:32" ht="12.75">
      <c r="AE84">
        <v>89</v>
      </c>
      <c r="AF84">
        <v>89</v>
      </c>
    </row>
    <row r="85" spans="31:32" ht="12.75">
      <c r="AE85">
        <v>90</v>
      </c>
      <c r="AF85">
        <v>90</v>
      </c>
    </row>
    <row r="86" spans="31:32" ht="12.75">
      <c r="AE86">
        <v>91</v>
      </c>
      <c r="AF86">
        <v>91</v>
      </c>
    </row>
    <row r="87" spans="31:32" ht="12.75">
      <c r="AE87">
        <v>92</v>
      </c>
      <c r="AF87">
        <v>92</v>
      </c>
    </row>
    <row r="88" spans="31:32" ht="12.75">
      <c r="AE88">
        <v>93</v>
      </c>
      <c r="AF88">
        <v>93</v>
      </c>
    </row>
    <row r="89" spans="31:32" ht="12.75">
      <c r="AE89">
        <v>94</v>
      </c>
      <c r="AF89">
        <v>94</v>
      </c>
    </row>
    <row r="90" spans="31:32" ht="12.75">
      <c r="AE90">
        <v>95</v>
      </c>
      <c r="AF90">
        <v>95</v>
      </c>
    </row>
    <row r="91" spans="31:32" ht="12.75">
      <c r="AE91">
        <v>96</v>
      </c>
      <c r="AF91">
        <v>96</v>
      </c>
    </row>
    <row r="92" spans="31:32" ht="12.75">
      <c r="AE92">
        <v>97</v>
      </c>
      <c r="AF92">
        <v>97</v>
      </c>
    </row>
    <row r="93" spans="31:32" ht="12.75">
      <c r="AE93">
        <v>98</v>
      </c>
      <c r="AF93">
        <v>98</v>
      </c>
    </row>
    <row r="94" spans="31:32" ht="12.75">
      <c r="AE94">
        <v>99</v>
      </c>
      <c r="AF94">
        <v>99</v>
      </c>
    </row>
    <row r="95" spans="31:32" ht="12.75">
      <c r="AE95">
        <v>100</v>
      </c>
      <c r="AF95">
        <v>100</v>
      </c>
    </row>
  </sheetData>
  <sheetProtection selectLockedCells="1"/>
  <mergeCells count="28">
    <mergeCell ref="L40:N40"/>
    <mergeCell ref="A4:B4"/>
    <mergeCell ref="F38:O38"/>
    <mergeCell ref="A8:B8"/>
    <mergeCell ref="A37:O37"/>
    <mergeCell ref="A35:E35"/>
    <mergeCell ref="D8:F8"/>
    <mergeCell ref="C7:F7"/>
    <mergeCell ref="A40:B40"/>
    <mergeCell ref="C39:E39"/>
    <mergeCell ref="C40:E40"/>
    <mergeCell ref="G3:O7"/>
    <mergeCell ref="A1:O1"/>
    <mergeCell ref="A7:B7"/>
    <mergeCell ref="A6:B6"/>
    <mergeCell ref="A3:B3"/>
    <mergeCell ref="A5:B5"/>
    <mergeCell ref="G40:I40"/>
    <mergeCell ref="G8:I8"/>
    <mergeCell ref="J8:L8"/>
    <mergeCell ref="M8:O8"/>
    <mergeCell ref="G39:I39"/>
    <mergeCell ref="A39:B39"/>
    <mergeCell ref="C3:F3"/>
    <mergeCell ref="C4:F4"/>
    <mergeCell ref="C5:F5"/>
    <mergeCell ref="C6:F6"/>
    <mergeCell ref="L39:N39"/>
  </mergeCells>
  <dataValidations count="4">
    <dataValidation type="list" allowBlank="1" showInputMessage="1" showErrorMessage="1" promptTitle="DİKKAT" prompt="BAŞLIĞI LİSTEDEN DEĞİŞTİREBİLİRSİNİZ" errorTitle="UYARI" error="LİSTEDEN SEÇİM YAPINIZ" sqref="C9:D9 J9 G9 M9">
      <formula1>$AF$9:$AG$9</formula1>
    </dataValidation>
    <dataValidation type="list" allowBlank="1" showInputMessage="1" showErrorMessage="1" sqref="AE11:AE95">
      <formula1>$AE$11:$AE$95</formula1>
    </dataValidation>
    <dataValidation type="list" allowBlank="1" showInputMessage="1" showErrorMessage="1" promptTitle="DİKKAT" prompt="DEVAMSIZ VE GİRMEYEN ÖĞRENCİ İÇİN LİSTEDEN SEÇİM YAPINIZ" errorTitle="UYARI" error="Geçerli Giriş Yapmadınız Lütfen Tekrar Deneyin " sqref="C10:C34">
      <formula1>$AE$8:$AE$95</formula1>
    </dataValidation>
    <dataValidation type="list" allowBlank="1" showInputMessage="1" showErrorMessage="1" promptTitle="DİKKAT" prompt="1-100 ARASINDA DEĞER GİRİNİZ" errorTitle="UYARI" error="GEÇERSİZ GİRİŞ" sqref="D10:D34">
      <formula1>$AF$10:$AF$95</formula1>
    </dataValidation>
  </dataValidations>
  <printOptions horizontalCentered="1" verticalCentered="1"/>
  <pageMargins left="0.15748031496062992" right="0.15748031496062992" top="0.1968503937007874" bottom="0.1968503937007874" header="0.5118110236220472" footer="0.5118110236220472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bahem</dc:creator>
  <cp:keywords/>
  <dc:description/>
  <cp:lastModifiedBy>BILCOM BILGISAYAR</cp:lastModifiedBy>
  <cp:lastPrinted>2020-03-02T12:18:58Z</cp:lastPrinted>
  <dcterms:created xsi:type="dcterms:W3CDTF">2006-05-24T07:21:38Z</dcterms:created>
  <dcterms:modified xsi:type="dcterms:W3CDTF">2020-03-02T12:20:18Z</dcterms:modified>
  <cp:category/>
  <cp:version/>
  <cp:contentType/>
  <cp:contentStatus/>
</cp:coreProperties>
</file>